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<sst xmlns="http://schemas.openxmlformats.org/spreadsheetml/2006/main" count="80" uniqueCount="48">
  <si>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</si>
  <si>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</si>
  <si>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</si>
  <si>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</si>
  <si>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</si>
  <si>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</si>
  <si>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</si>
  <si>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</si>
  <si>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</si>
  <si>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</si>
  <si>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</si>
  <si>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</si>
  <si>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</si>
  <si>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</si>
  <si>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</si>
  <si>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</si>
  <si>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</si>
  <si>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</si>
  <si>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</si>
  <si>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</si>
  <si>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</si>
  <si>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</si>
  <si>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</si>
  <si>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</si>
  <si>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</si>
  <si>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</si>
  <si>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</si>
  <si>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</si>
  <si>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</si>
  <si>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</si>
  <si>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</si>
  <si>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</si>
  <si>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</si>
  <si>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</si>
  <si>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</si>
  <si>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</si>
  <si>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</si>
  <si>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</si>
  <si>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</si>
  <si>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</si>
  <si>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</si>
  <si>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</si>
  <si>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</si>
  <si>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</si>
  <si>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</si>
  <si>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</si>
  <si>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ZACATECAS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</si>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</sst>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204156802</v>
      </c>
      <c r="C11" s="4">
        <f t="shared" si="0"/>
        <v>55340797.56999999</v>
      </c>
      <c r="D11" s="4">
        <f t="shared" si="0"/>
        <v>259497599.57</v>
      </c>
      <c r="E11" s="4">
        <f t="shared" si="0"/>
        <v>169114052.55</v>
      </c>
      <c r="F11" s="4">
        <f t="shared" si="0"/>
        <v>168008190.97000003</v>
      </c>
      <c r="G11" s="4">
        <f t="shared" si="0"/>
        <v>90383547.01999998</v>
      </c>
    </row>
    <row r="12" spans="1:7" ht="13.5">
      <c r="A12" s="8" t="s">
        <v>12</v>
      </c>
      <c r="B12" s="4">
        <f>SUM(B13:B20)</f>
        <v>114439759.91</v>
      </c>
      <c r="C12" s="4">
        <f>SUM(C13:C20)</f>
        <v>25330726.44</v>
      </c>
      <c r="D12" s="4">
        <f>SUM(D13:D20)</f>
        <v>139770486.35</v>
      </c>
      <c r="E12" s="4">
        <f>SUM(E13:E20)</f>
        <v>78111911.82000001</v>
      </c>
      <c r="F12" s="4">
        <f>SUM(F13:F20)</f>
        <v>77504099.93</v>
      </c>
      <c r="G12" s="4">
        <f>D12-E12</f>
        <v>61658574.52999999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>
        <v>4445000</v>
      </c>
      <c r="C15" s="5">
        <v>3090411.21</v>
      </c>
      <c r="D15" s="5">
        <f t="shared" si="2"/>
        <v>7535411.21</v>
      </c>
      <c r="E15" s="5">
        <v>4740562.95</v>
      </c>
      <c r="F15" s="5">
        <v>4712702.53</v>
      </c>
      <c r="G15" s="5">
        <f t="shared" si="1"/>
        <v>2794848.26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109994759.91</v>
      </c>
      <c r="C17" s="5">
        <v>22240315.23</v>
      </c>
      <c r="D17" s="5">
        <f t="shared" si="2"/>
        <v>132235075.14</v>
      </c>
      <c r="E17" s="5">
        <v>73371348.87</v>
      </c>
      <c r="F17" s="5">
        <v>72791397.4</v>
      </c>
      <c r="G17" s="5">
        <f t="shared" si="1"/>
        <v>58863726.269999996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85723742.09</v>
      </c>
      <c r="C22" s="4">
        <f>SUM(C23:C29)</f>
        <v>28030134.879999995</v>
      </c>
      <c r="D22" s="4">
        <f>SUM(D23:D29)</f>
        <v>113753876.97</v>
      </c>
      <c r="E22" s="4">
        <f>SUM(E23:E29)</f>
        <v>87735788.37</v>
      </c>
      <c r="F22" s="4">
        <f>SUM(F23:F29)</f>
        <v>87237738.68</v>
      </c>
      <c r="G22" s="4">
        <f aca="true" t="shared" si="3" ref="G22:G29">D22-E22</f>
        <v>26018088.599999994</v>
      </c>
    </row>
    <row r="23" spans="1:7" ht="13.5">
      <c r="A23" s="11" t="s">
        <v>22</v>
      </c>
      <c r="B23" s="5">
        <v>12672080</v>
      </c>
      <c r="C23" s="5">
        <v>6537252.2</v>
      </c>
      <c r="D23" s="5">
        <f>B23+C23</f>
        <v>19209332.2</v>
      </c>
      <c r="E23" s="5">
        <v>17433917.85</v>
      </c>
      <c r="F23" s="5">
        <v>17370809.85</v>
      </c>
      <c r="G23" s="5">
        <f t="shared" si="3"/>
        <v>1775414.3499999978</v>
      </c>
    </row>
    <row r="24" spans="1:7" ht="13.5">
      <c r="A24" s="11" t="s">
        <v>23</v>
      </c>
      <c r="B24" s="5">
        <v>51914662.04</v>
      </c>
      <c r="C24" s="5">
        <v>19079143.08</v>
      </c>
      <c r="D24" s="5">
        <f aca="true" t="shared" si="4" ref="D24:D29">B24+C24</f>
        <v>70993805.12</v>
      </c>
      <c r="E24" s="5">
        <v>52728975.29</v>
      </c>
      <c r="F24" s="5">
        <v>52363033.93</v>
      </c>
      <c r="G24" s="5">
        <f t="shared" si="3"/>
        <v>18264829.830000006</v>
      </c>
    </row>
    <row r="25" spans="1:7" ht="13.5">
      <c r="A25" s="11" t="s">
        <v>24</v>
      </c>
      <c r="B25" s="5">
        <v>1252096.89</v>
      </c>
      <c r="C25" s="5">
        <v>-843508</v>
      </c>
      <c r="D25" s="5">
        <f t="shared" si="4"/>
        <v>408588.8899999999</v>
      </c>
      <c r="E25" s="5">
        <v>276836.86</v>
      </c>
      <c r="F25" s="5">
        <v>276836.86</v>
      </c>
      <c r="G25" s="5">
        <f t="shared" si="3"/>
        <v>131752.0299999999</v>
      </c>
    </row>
    <row r="26" spans="1:7" ht="13.5">
      <c r="A26" s="11" t="s">
        <v>25</v>
      </c>
      <c r="B26" s="5">
        <v>1181200</v>
      </c>
      <c r="C26" s="5">
        <v>5229.77</v>
      </c>
      <c r="D26" s="5">
        <f t="shared" si="4"/>
        <v>1186429.77</v>
      </c>
      <c r="E26" s="5">
        <v>758335.75</v>
      </c>
      <c r="F26" s="5">
        <v>728620.67</v>
      </c>
      <c r="G26" s="5">
        <f t="shared" si="3"/>
        <v>428094.02</v>
      </c>
    </row>
    <row r="27" spans="1:7" ht="13.5">
      <c r="A27" s="11" t="s">
        <v>26</v>
      </c>
      <c r="B27" s="5">
        <v>1990900</v>
      </c>
      <c r="C27" s="5">
        <v>-64529</v>
      </c>
      <c r="D27" s="5">
        <f t="shared" si="4"/>
        <v>1926371</v>
      </c>
      <c r="E27" s="5">
        <v>1138890.11</v>
      </c>
      <c r="F27" s="5">
        <v>1127640.11</v>
      </c>
      <c r="G27" s="5">
        <f t="shared" si="3"/>
        <v>787480.8899999999</v>
      </c>
    </row>
    <row r="28" spans="1:7" ht="13.5">
      <c r="A28" s="11" t="s">
        <v>27</v>
      </c>
      <c r="B28" s="5">
        <v>15996731.16</v>
      </c>
      <c r="C28" s="5">
        <v>3358663.83</v>
      </c>
      <c r="D28" s="5">
        <f t="shared" si="4"/>
        <v>19355394.990000002</v>
      </c>
      <c r="E28" s="5">
        <v>14872624.17</v>
      </c>
      <c r="F28" s="5">
        <v>14844588.92</v>
      </c>
      <c r="G28" s="5">
        <f t="shared" si="3"/>
        <v>4482770.820000002</v>
      </c>
    </row>
    <row r="29" spans="1:7" ht="13.5">
      <c r="A29" s="11" t="s">
        <v>28</v>
      </c>
      <c r="B29" s="5">
        <v>716072</v>
      </c>
      <c r="C29" s="5">
        <v>-42117</v>
      </c>
      <c r="D29" s="5">
        <f t="shared" si="4"/>
        <v>673955</v>
      </c>
      <c r="E29" s="5">
        <v>526208.34</v>
      </c>
      <c r="F29" s="5">
        <v>526208.34</v>
      </c>
      <c r="G29" s="5">
        <f t="shared" si="3"/>
        <v>147746.66000000003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3993300</v>
      </c>
      <c r="C31" s="4">
        <f>SUM(C32:C40)</f>
        <v>502681.24</v>
      </c>
      <c r="D31" s="4">
        <f>SUM(D32:D40)</f>
        <v>4495981.24</v>
      </c>
      <c r="E31" s="4">
        <f>SUM(E32:E40)</f>
        <v>2853042.99</v>
      </c>
      <c r="F31" s="4">
        <f>SUM(F32:F40)</f>
        <v>2853042.99</v>
      </c>
      <c r="G31" s="4">
        <f aca="true" t="shared" si="5" ref="G31:G40">D31-E31</f>
        <v>1642938.25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>
        <v>1859000</v>
      </c>
      <c r="C33" s="5">
        <v>-499400</v>
      </c>
      <c r="D33" s="5">
        <f aca="true" t="shared" si="6" ref="D33:D40">B33+C33</f>
        <v>1359600</v>
      </c>
      <c r="E33" s="5">
        <v>825475.2</v>
      </c>
      <c r="F33" s="5">
        <v>825475.2</v>
      </c>
      <c r="G33" s="5">
        <f t="shared" si="5"/>
        <v>534124.8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2134300</v>
      </c>
      <c r="C38" s="5">
        <v>1002081.24</v>
      </c>
      <c r="D38" s="5">
        <f t="shared" si="6"/>
        <v>3136381.24</v>
      </c>
      <c r="E38" s="5">
        <v>2027567.79</v>
      </c>
      <c r="F38" s="5">
        <v>2027567.79</v>
      </c>
      <c r="G38" s="5">
        <f t="shared" si="5"/>
        <v>1108813.4500000002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1477255.01</v>
      </c>
      <c r="D42" s="4">
        <f>SUM(D43:D46)</f>
        <v>1477255.01</v>
      </c>
      <c r="E42" s="4">
        <f>SUM(E43:E46)</f>
        <v>413309.37</v>
      </c>
      <c r="F42" s="4">
        <f>SUM(F43:F46)</f>
        <v>413309.37</v>
      </c>
      <c r="G42" s="4">
        <f>D42-E42</f>
        <v>1063945.6400000001</v>
      </c>
    </row>
    <row r="43" spans="1:7" ht="13.5">
      <c r="A43" s="11" t="s">
        <v>40</v>
      </c>
      <c r="B43" s="5">
        <v>0</v>
      </c>
      <c r="C43" s="5">
        <v>1477255.01</v>
      </c>
      <c r="D43" s="5">
        <f>B43+C43</f>
        <v>1477255.01</v>
      </c>
      <c r="E43" s="5">
        <v>413309.37</v>
      </c>
      <c r="F43" s="5">
        <v>413309.37</v>
      </c>
      <c r="G43" s="5">
        <f>D43-E43</f>
        <v>1063945.6400000001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531430951</v>
      </c>
      <c r="C48" s="4">
        <f>C49+C59+C68+C79</f>
        <v>173049805.32</v>
      </c>
      <c r="D48" s="4">
        <f>D49+D59+D68+D79</f>
        <v>704480756.32</v>
      </c>
      <c r="E48" s="4">
        <f>E49+E59+E68+E79</f>
        <v>360647680.55</v>
      </c>
      <c r="F48" s="4">
        <f>F49+F59+F68+F79</f>
        <v>359382497.59999996</v>
      </c>
      <c r="G48" s="4">
        <f aca="true" t="shared" si="7" ref="G48:G83">D48-E48</f>
        <v>343833075.77000004</v>
      </c>
    </row>
    <row r="49" spans="1:7" ht="13.5">
      <c r="A49" s="8" t="s">
        <v>12</v>
      </c>
      <c r="B49" s="4">
        <f>SUM(B50:B57)</f>
        <v>366269312.87</v>
      </c>
      <c r="C49" s="4">
        <f>SUM(C50:C57)</f>
        <v>8378066.2700000005</v>
      </c>
      <c r="D49" s="4">
        <f>SUM(D50:D57)</f>
        <v>374647379.14</v>
      </c>
      <c r="E49" s="4">
        <f>SUM(E50:E57)</f>
        <v>238892006.47</v>
      </c>
      <c r="F49" s="4">
        <f>SUM(F50:F57)</f>
        <v>238290795.94</v>
      </c>
      <c r="G49" s="4">
        <f t="shared" si="7"/>
        <v>135755372.67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>
        <v>7957930.56</v>
      </c>
      <c r="C52" s="5">
        <v>420521.59</v>
      </c>
      <c r="D52" s="5">
        <f t="shared" si="8"/>
        <v>8378452.149999999</v>
      </c>
      <c r="E52" s="5">
        <v>5329881.74</v>
      </c>
      <c r="F52" s="5">
        <v>5289458.2</v>
      </c>
      <c r="G52" s="5">
        <f t="shared" si="7"/>
        <v>3048570.409999999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>
        <v>286619998.51</v>
      </c>
      <c r="C54" s="5">
        <v>5615362.44</v>
      </c>
      <c r="D54" s="5">
        <f t="shared" si="8"/>
        <v>292235360.95</v>
      </c>
      <c r="E54" s="5">
        <v>195683284.76</v>
      </c>
      <c r="F54" s="5">
        <v>195122497.77</v>
      </c>
      <c r="G54" s="5">
        <f t="shared" si="7"/>
        <v>96552076.19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>
        <v>71691383.8</v>
      </c>
      <c r="C56" s="5">
        <v>2342182.24</v>
      </c>
      <c r="D56" s="5">
        <f t="shared" si="8"/>
        <v>74033566.03999999</v>
      </c>
      <c r="E56" s="5">
        <v>37878839.97</v>
      </c>
      <c r="F56" s="5">
        <v>37878839.97</v>
      </c>
      <c r="G56" s="5">
        <f t="shared" si="7"/>
        <v>36154726.06999999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143490280.29000002</v>
      </c>
      <c r="C59" s="4">
        <f>SUM(C60:C66)</f>
        <v>165482647.04999998</v>
      </c>
      <c r="D59" s="4">
        <f>SUM(D60:D66)</f>
        <v>308972927.3400001</v>
      </c>
      <c r="E59" s="4">
        <f>SUM(E60:E66)</f>
        <v>105248888.97000001</v>
      </c>
      <c r="F59" s="4">
        <f>SUM(F60:F66)</f>
        <v>104783235.95000002</v>
      </c>
      <c r="G59" s="4">
        <f t="shared" si="7"/>
        <v>203724038.37000006</v>
      </c>
    </row>
    <row r="60" spans="1:7" ht="13.5">
      <c r="A60" s="11" t="s">
        <v>22</v>
      </c>
      <c r="B60" s="5">
        <v>43921198.92</v>
      </c>
      <c r="C60" s="5">
        <v>126992492.06</v>
      </c>
      <c r="D60" s="5">
        <f>B60+C60</f>
        <v>170913690.98000002</v>
      </c>
      <c r="E60" s="5">
        <v>34063639.93</v>
      </c>
      <c r="F60" s="5">
        <v>33802189.5</v>
      </c>
      <c r="G60" s="5">
        <f t="shared" si="7"/>
        <v>136850051.05</v>
      </c>
    </row>
    <row r="61" spans="1:7" ht="13.5">
      <c r="A61" s="11" t="s">
        <v>23</v>
      </c>
      <c r="B61" s="5">
        <v>99569081.37</v>
      </c>
      <c r="C61" s="5">
        <v>30470614.47</v>
      </c>
      <c r="D61" s="5">
        <f aca="true" t="shared" si="9" ref="D61:D66">B61+C61</f>
        <v>130039695.84</v>
      </c>
      <c r="E61" s="5">
        <v>65309776.99</v>
      </c>
      <c r="F61" s="5">
        <v>65116824.4</v>
      </c>
      <c r="G61" s="5">
        <f t="shared" si="7"/>
        <v>64729918.85</v>
      </c>
    </row>
    <row r="62" spans="1:7" ht="13.5">
      <c r="A62" s="11" t="s">
        <v>24</v>
      </c>
      <c r="B62" s="5">
        <v>0</v>
      </c>
      <c r="C62" s="5">
        <v>1799842.29</v>
      </c>
      <c r="D62" s="5">
        <f t="shared" si="9"/>
        <v>1799842.29</v>
      </c>
      <c r="E62" s="5">
        <v>1009950</v>
      </c>
      <c r="F62" s="5">
        <v>1009950</v>
      </c>
      <c r="G62" s="5">
        <f t="shared" si="7"/>
        <v>789892.29</v>
      </c>
    </row>
    <row r="63" spans="1:7" ht="13.5">
      <c r="A63" s="11" t="s">
        <v>25</v>
      </c>
      <c r="B63" s="5">
        <v>0</v>
      </c>
      <c r="C63" s="5">
        <v>3993034.72</v>
      </c>
      <c r="D63" s="5">
        <f t="shared" si="9"/>
        <v>3993034.72</v>
      </c>
      <c r="E63" s="5">
        <v>3975834.93</v>
      </c>
      <c r="F63" s="5">
        <v>3975834.93</v>
      </c>
      <c r="G63" s="5">
        <f t="shared" si="7"/>
        <v>17199.790000000037</v>
      </c>
    </row>
    <row r="64" spans="1:7" ht="13.5">
      <c r="A64" s="11" t="s">
        <v>26</v>
      </c>
      <c r="B64" s="5">
        <v>0</v>
      </c>
      <c r="C64" s="5">
        <v>2226663.51</v>
      </c>
      <c r="D64" s="5">
        <f t="shared" si="9"/>
        <v>2226663.51</v>
      </c>
      <c r="E64" s="5">
        <v>889687.12</v>
      </c>
      <c r="F64" s="5">
        <v>878437.12</v>
      </c>
      <c r="G64" s="5">
        <f t="shared" si="7"/>
        <v>1336976.3899999997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21671357.84</v>
      </c>
      <c r="C79" s="4">
        <f>SUM(C80:C83)</f>
        <v>-810908</v>
      </c>
      <c r="D79" s="4">
        <f>SUM(D80:D83)</f>
        <v>20860449.84</v>
      </c>
      <c r="E79" s="4">
        <f>SUM(E80:E83)</f>
        <v>16506785.11</v>
      </c>
      <c r="F79" s="4">
        <f>SUM(F80:F83)</f>
        <v>16308465.71</v>
      </c>
      <c r="G79" s="4">
        <f t="shared" si="7"/>
        <v>4353664.73</v>
      </c>
    </row>
    <row r="80" spans="1:7" ht="13.5">
      <c r="A80" s="11" t="s">
        <v>40</v>
      </c>
      <c r="B80" s="5">
        <v>21671357.84</v>
      </c>
      <c r="C80" s="5">
        <v>-810908</v>
      </c>
      <c r="D80" s="5">
        <f>B80+C80</f>
        <v>20860449.84</v>
      </c>
      <c r="E80" s="5">
        <v>16506785.11</v>
      </c>
      <c r="F80" s="5">
        <v>16308465.71</v>
      </c>
      <c r="G80" s="5">
        <f t="shared" si="7"/>
        <v>4353664.73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735587753</v>
      </c>
      <c r="C85" s="4">
        <f t="shared" si="11"/>
        <v>228390602.89</v>
      </c>
      <c r="D85" s="4">
        <f t="shared" si="11"/>
        <v>963978355.8900001</v>
      </c>
      <c r="E85" s="4">
        <f t="shared" si="11"/>
        <v>529761733.1</v>
      </c>
      <c r="F85" s="4">
        <f t="shared" si="11"/>
        <v>527390688.57</v>
      </c>
      <c r="G85" s="4">
        <f t="shared" si="11"/>
        <v>434216622.79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2016-12-22T17:33:12Z</cp:lastPrinted>
  <dcterms:created xsi:type="dcterms:W3CDTF">2016-10-11T20:47:09Z</dcterms:created>
  <dcterms:modified xsi:type="dcterms:W3CDTF">2023-12-19T15:43:48Z</dcterms:modified>
  <cp:category/>
  <cp:version/>
  <cp:contentType/>
  <cp:contentStatus/>
</cp:coreProperties>
</file>